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470" tabRatio="863" activeTab="11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  <definedName name="_xlnm.Print_Area" localSheetId="3">ACT!$A$1:$E$230</definedName>
    <definedName name="_xlnm.Print_Area" localSheetId="10">Conciliacion_Eg!$A$1:$C$51</definedName>
    <definedName name="_xlnm.Print_Area" localSheetId="9">Conciliacion_Ig!$A$1:$D$32</definedName>
    <definedName name="_xlnm.Print_Area" localSheetId="7">EFE!$A$1:$E$90</definedName>
    <definedName name="_xlnm.Print_Area" localSheetId="1">ESF!$A$1:$H$155</definedName>
    <definedName name="_xlnm.Print_Area" localSheetId="11">Memoria!$A$1:$J$57</definedName>
    <definedName name="_xlnm.Print_Area" localSheetId="5">VHP!$A$1:$E$38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0" s="1"/>
  <c r="E3" i="61"/>
  <c r="E14" i="59"/>
  <c r="F14" i="59" s="1"/>
  <c r="G14" i="59" s="1"/>
  <c r="A1" i="61"/>
  <c r="A1" i="62"/>
  <c r="C39" i="64" l="1"/>
  <c r="A3" i="61"/>
  <c r="E2" i="61"/>
  <c r="A3" i="62"/>
  <c r="E1" i="61"/>
</calcChain>
</file>

<file path=xl/sharedStrings.xml><?xml version="1.0" encoding="utf-8"?>
<sst xmlns="http://schemas.openxmlformats.org/spreadsheetml/2006/main" count="920" uniqueCount="633">
  <si>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</si>
  <si>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</si>
  <si>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</si>
  <si>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</si>
  <si>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</si>
  <si>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</si>
  <si>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</si>
  <si>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</si>
  <si>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</si>
  <si>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</si>
  <si>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</si>
  <si>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</si>
  <si>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</si>
  <si>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</si>
  <si>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</si>
  <si>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</si>
  <si>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</si>
  <si>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</si>
  <si>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</si>
  <si>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</si>
  <si>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</si>
  <si>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</si>
  <si>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</si>
  <si>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</si>
  <si>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</si>
  <si>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</si>
  <si>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</si>
  <si>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</si>
  <si>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</si>
  <si>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</si>
  <si>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</si>
  <si>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</si>
  <si>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</si>
  <si>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</si>
  <si>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</si>
  <si>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</si>
  <si>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</si>
  <si>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</si>
  <si>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</si>
  <si>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</si>
  <si>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</si>
  <si>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</si>
  <si>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</si>
  <si>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</si>
  <si>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</si>
  <si>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</si>
  <si>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</si>
  <si>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</si>
  <si>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</si>
  <si>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</si>
  <si>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</si>
  <si>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</si>
  <si>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</si>
  <si>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</si>
  <si>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</si>
  <si>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</si>
  <si>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</si>
  <si>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</si>
  <si>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</si>
  <si>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</si>
  <si>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</si>
  <si>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</si>
  <si>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</si>
  <si>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</si>
  <si>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</si>
  <si>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</si>
  <si>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</si>
  <si>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</si>
  <si>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</si>
  <si>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</si>
  <si>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</si>
  <si>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</si>
  <si>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</si>
  <si>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</si>
  <si>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</si>
  <si>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</si>
  <si>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</si>
  <si>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</si>
  <si>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</si>
  <si>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</si>
  <si>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</si>
  <si>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</si>
  <si>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</si>
  <si>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</si>
  <si>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</si>
  <si>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</si>
  <si>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</si>
  <si>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</si>
  <si>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</si>
  <si>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</si>
  <si>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</si>
  <si>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</si>
  <si>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</si>
  <si>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</si>
  <si>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</si>
  <si>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</si>
  <si>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</si>
  <si>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</si>
  <si>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</si>
  <si>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</si>
  <si>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</si>
  <si>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</si>
  <si>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</si>
  <si>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</si>
  <si>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</si>
  <si>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</si>
  <si>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</si>
  <si>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</si>
  <si>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</si>
  <si>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</si>
  <si>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</si>
  <si>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</si>
  <si>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</si>
  <si>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</si>
  <si>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</si>
  <si>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</si>
  <si>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</si>
  <si>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</si>
  <si>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</si>
  <si>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</si>
  <si>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</si>
  <si>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</si>
  <si>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</si>
  <si>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</si>
  <si>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</si>
  <si>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</si>
  <si>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</si>
  <si>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</si>
  <si>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</si>
  <si>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</si>
  <si>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</si>
  <si>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</si>
  <si>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</si>
  <si>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</si>
  <si>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</si>
  <si>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</si>
  <si>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</si>
  <si>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</si>
  <si>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</si>
  <si>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</si>
  <si>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</si>
  <si>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</si>
  <si>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</si>
  <si>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</si>
  <si>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</si>
  <si>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</si>
  <si>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</si>
  <si>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</si>
  <si>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</si>
  <si>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</si>
  <si>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</si>
  <si>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</si>
  <si>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</si>
  <si>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</si>
  <si>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</si>
  <si>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</si>
  <si>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</si>
  <si>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</si>
  <si>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</si>
  <si>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</si>
  <si>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</si>
  <si>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</si>
  <si>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</si>
  <si>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</si>
  <si>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</si>
  <si>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</si>
  <si>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</si>
  <si>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</si>
  <si>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</si>
  <si>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</si>
  <si>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</si>
  <si>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</si>
  <si>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</si>
  <si>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</si>
  <si>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</si>
  <si>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</si>
  <si>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</si>
  <si>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</si>
  <si>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</si>
  <si>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</si>
  <si>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</si>
  <si>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</si>
  <si>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</si>
  <si>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</si>
  <si>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</si>
  <si>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</si>
  <si>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</si>
  <si>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</si>
  <si>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</si>
  <si>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</si>
  <si>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</si>
  <si>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</si>
  <si>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</si>
  <si>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</si>
  <si>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</si>
  <si>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</si>
  <si>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</si>
  <si>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</si>
  <si>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</si>
  <si>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</si>
  <si>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</si>
  <si>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</si>
  <si>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</si>
  <si>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</si>
  <si>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</si>
  <si>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</si>
  <si>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</si>
  <si>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</si>
  <si>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</si>
  <si>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</si>
  <si>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</si>
  <si>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</si>
  <si>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</si>
  <si>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</si>
  <si>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</si>
  <si>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</si>
  <si>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</si>
  <si>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</si>
  <si>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</si>
  <si>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</si>
  <si>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</si>
  <si>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</si>
  <si>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</si>
  <si>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</si>
  <si>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</si>
  <si>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</si>
  <si>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</si>
  <si>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</si>
  <si>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</si>
  <si>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</si>
  <si>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</si>
  <si>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</si>
  <si>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</si>
  <si>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</si>
  <si>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</si>
  <si>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</si>
  <si>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</si>
  <si>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</si>
  <si>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</si>
  <si>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</si>
  <si>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</si>
  <si>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</si>
  <si>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</si>
  <si>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</si>
  <si>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</si>
  <si>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</si>
  <si>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</si>
  <si>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</si>
  <si>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</si>
  <si>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</si>
  <si>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</si>
  <si>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</si>
  <si>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</si>
  <si>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</si>
  <si>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</si>
  <si>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</si>
  <si>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</si>
  <si>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</si>
  <si>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</si>
  <si>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</si>
  <si>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</si>
  <si>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</si>
  <si>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</si>
  <si>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</si>
  <si>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</si>
  <si>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</si>
  <si>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</si>
  <si>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</si>
  <si>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</si>
  <si>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</si>
  <si>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</si>
  <si>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</si>
  <si>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</si>
  <si>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</si>
  <si>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</si>
  <si>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</si>
  <si>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</si>
  <si>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</si>
  <si>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</si>
  <si>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</si>
  <si>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</si>
  <si>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</si>
  <si>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</si>
  <si>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</si>
  <si>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</si>
  <si>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</si>
  <si>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</si>
  <si>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</si>
  <si>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</si>
  <si>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</si>
  <si>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</si>
  <si>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</si>
  <si>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</si>
  <si>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</si>
  <si>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</si>
  <si>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</si>
  <si>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</si>
  <si>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</si>
  <si>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</si>
  <si>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</si>
  <si>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</si>
  <si>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</si>
  <si>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</si>
  <si>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</si>
  <si>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</si>
  <si>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</si>
  <si>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</si>
  <si>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</si>
  <si>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</si>
  <si>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</si>
  <si>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</si>
  <si>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</si>
  <si>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</si>
  <si>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</si>
  <si>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</si>
  <si>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</si>
  <si>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</si>
  <si>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</si>
  <si>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</si>
  <si>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</si>
  <si>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</si>
  <si>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</si>
  <si>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</si>
  <si>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</si>
  <si>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</si>
  <si>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</si>
  <si>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</si>
  <si>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</si>
  <si>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</si>
  <si>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</si>
  <si>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</si>
  <si>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</si>
  <si>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</si>
  <si>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</si>
  <si>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</si>
  <si>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</si>
  <si>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</si>
  <si>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</si>
  <si>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</si>
  <si>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</si>
  <si>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</si>
  <si>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</si>
  <si>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</si>
  <si>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</si>
  <si>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</si>
  <si>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</si>
  <si>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</si>
  <si>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</si>
  <si>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</si>
  <si>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</si>
  <si>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</si>
  <si>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</si>
  <si>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</si>
  <si>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</si>
  <si>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</si>
  <si>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</si>
  <si>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</si>
  <si>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</si>
  <si>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</si>
  <si>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</si>
  <si>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</si>
  <si>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</si>
  <si>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</si>
  <si>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</si>
  <si>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</si>
  <si>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</si>
  <si>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</si>
  <si>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</si>
  <si>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</si>
  <si>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</si>
  <si>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</si>
  <si>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</si>
  <si>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</si>
  <si>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</si>
  <si>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</si>
  <si>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</si>
  <si>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</si>
  <si>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</si>
  <si>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</si>
  <si>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</si>
  <si>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</si>
  <si>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</si>
  <si>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</si>
  <si>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</si>
  <si>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</si>
  <si>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</si>
  <si>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</si>
  <si>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</si>
  <si>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</si>
  <si>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</si>
  <si>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</si>
  <si>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</si>
  <si>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</si>
  <si>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</si>
  <si>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</si>
  <si>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</si>
  <si>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</si>
  <si>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</si>
  <si>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</si>
  <si>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</si>
  <si>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</si>
  <si>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</si>
  <si>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</si>
  <si>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</si>
  <si>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</si>
  <si>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</si>
  <si>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</si>
  <si>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</si>
  <si>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</si>
  <si>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</si>
  <si>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</si>
  <si>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</si>
  <si>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</si>
  <si>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</si>
  <si>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</si>
  <si>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</si>
  <si>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</si>
  <si>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</si>
  <si>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</si>
  <si>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</si>
  <si>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</si>
  <si>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</si>
  <si>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</si>
  <si>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</si>
  <si>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</si>
  <si>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</si>
  <si>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</si>
  <si>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</si>
  <si>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</si>
  <si>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</si>
  <si>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</si>
  <si>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</si>
  <si>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</si>
  <si>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</si>
  <si>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</si>
  <si>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</si>
  <si>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</si>
  <si>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</si>
  <si>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</si>
  <si>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</si>
  <si>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</si>
  <si>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</si>
  <si>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</si>
  <si>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</si>
  <si>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</si>
  <si>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</si>
  <si>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</si>
  <si>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</si>
  <si>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</si>
  <si>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</si>
  <si>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</si>
  <si>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</si>
  <si>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</si>
  <si>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</si>
  <si>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</si>
  <si>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</si>
  <si>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</si>
  <si>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</si>
  <si>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</si>
  <si>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</si>
  <si>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</si>
  <si>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</si>
  <si>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</si>
  <si>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</si>
  <si>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</si>
  <si>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</si>
  <si>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</si>
  <si>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</si>
  <si>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</si>
  <si>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</si>
  <si>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</si>
  <si>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</si>
  <si>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</si>
  <si>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</si>
  <si>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</si>
  <si>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</si>
  <si>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</si>
  <si>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</si>
  <si>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</si>
  <si>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</si>
  <si>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</si>
  <si>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</si>
  <si>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</si>
  <si>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</si>
  <si>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</si>
  <si>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</si>
  <si>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</si>
  <si>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</si>
  <si>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</si>
  <si>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</si>
  <si>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</si>
  <si>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</si>
  <si>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</si>
  <si>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</si>
  <si>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</si>
  <si>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</si>
  <si>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</si>
  <si>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</si>
  <si>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</si>
  <si>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</si>
  <si>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</si>
  <si>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</si>
  <si>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</si>
  <si>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</si>
  <si>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</si>
  <si>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</si>
  <si>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</si>
  <si>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</si>
  <si>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</si>
  <si>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</si>
  <si>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</si>
  <si>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</si>
  <si>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</si>
  <si>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</si>
  <si>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</si>
  <si>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</si>
  <si>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</si>
  <si>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</si>
  <si>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</si>
  <si>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</si>
  <si>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</si>
  <si>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</si>
  <si>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</si>
  <si>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</si>
  <si>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</si>
  <si>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</si>
  <si>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</si>
  <si>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</si>
  <si>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</si>
  <si>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</si>
  <si>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</si>
  <si>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</si>
  <si>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</si>
  <si>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</si>
  <si>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</si>
  <si>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</si>
  <si>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</si>
  <si>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</si>
  <si>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</si>
  <si>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</si>
  <si>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</si>
  <si>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</si>
  <si>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</si>
  <si>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</si>
  <si>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</si>
  <si>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</si>
  <si>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</si>
  <si>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</si>
  <si>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</si>
  <si>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</si>
  <si>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</si>
  <si>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</si>
  <si>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</si>
  <si>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</si>
  <si>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</si>
  <si>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</si>
  <si>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</si>
  <si>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</si>
  <si>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</si>
  <si>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</si>
  <si>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</si>
  <si>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</si>
  <si>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</si>
  <si>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</si>
  <si>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</si>
  <si>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</si>
  <si>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</si>
  <si>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</si>
  <si>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</si>
  <si>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</si>
  <si>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</si>
  <si>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</si>
  <si>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</si>
  <si>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</si>
  <si>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</si>
  <si>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</si>
  <si>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</si>
  <si>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</si>
  <si>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</si>
  <si>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</si>
  <si>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</si>
  <si>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</si>
  <si>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</si>
  <si>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</si>
  <si>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</si>
  <si>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</si>
  <si>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</si>
  <si>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</si>
  <si>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</si>
  <si>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</si>
  <si>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</si>
  <si>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</si>
  <si>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</si>
  <si>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</si>
  <si>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</si>
  <si>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</si>
  <si>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</si>
  <si>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</si>
  <si>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</si>
  <si>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</si>
  <si>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</si>
  <si>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</si>
  <si>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</si>
  <si>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</si>
  <si>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</si>
  <si>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</si>
  <si>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</si>
  <si>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</si>
  <si>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</si>
  <si>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</si>
  <si>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</si>
  <si>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</si>
  <si>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</si>
  <si>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</si>
  <si>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</si>
  <si>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</si>
  <si>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</si>
  <si>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</si>
  <si>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</si>
  <si>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</si>
  <si>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PATRONATO DEL PARQUE ECOLOGICO METROPOLITANO DE LEON, GTO 20</t>
  </si>
  <si>
    <t>CORRESPONDIENTE DEL 01 DE ENERO DEL 2020 AL 31 DE DICIEMBRE DEL 2020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</si>
  <si>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</si>
  <si>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</si>
  <si>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</si>
  <si>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</si>
  <si>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___________________________________</t>
  </si>
  <si>
    <t xml:space="preserve">C.P Gloria Cabrera Almanza </t>
  </si>
  <si>
    <t>Genera la información</t>
  </si>
  <si>
    <t xml:space="preserve">Patronato del Parque Ecológico Metropolitano de León Guanajuato </t>
  </si>
  <si>
    <t>Correspondiente del 01 de enero al 31 de diciembre del 2020</t>
  </si>
  <si>
    <t>Correspondiente del 01 de enero  al 31 de diciembre del 2020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</si>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</sst>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0" fontId="7" fillId="0" borderId="0"/>
  </cellStyleXfs>
  <cellXfs count="17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14" applyFont="1" applyAlignment="1" applyProtection="1">
      <alignment horizontal="center" vertical="center" wrapText="1"/>
      <protection locked="0"/>
    </xf>
    <xf numFmtId="0" fontId="3" fillId="0" borderId="0" xfId="14" applyFont="1" applyAlignment="1" applyProtection="1">
      <alignment vertical="center" wrapText="1"/>
      <protection locked="0"/>
    </xf>
    <xf numFmtId="0" fontId="15" fillId="0" borderId="0" xfId="9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  <protection locked="0"/>
    </xf>
    <xf numFmtId="0" fontId="8" fillId="0" borderId="0" xfId="9" applyFont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center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5" fillId="0" borderId="0" xfId="9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8" fillId="0" borderId="0" xfId="9" applyFont="1" applyAlignment="1" applyProtection="1">
      <alignment horizontal="left" vertical="top"/>
      <protection locked="0"/>
    </xf>
    <xf numFmtId="4" fontId="3" fillId="0" borderId="0" xfId="3" applyNumberFormat="1" applyFont="1" applyAlignment="1" applyProtection="1">
      <alignment horizontal="left" vertical="center"/>
      <protection locked="0"/>
    </xf>
    <xf numFmtId="4" fontId="3" fillId="0" borderId="0" xfId="3" applyNumberFormat="1" applyFont="1" applyAlignment="1" applyProtection="1">
      <alignment horizontal="left" vertical="top"/>
      <protection locked="0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33" t="s">
        <v>620</v>
      </c>
      <c r="B1" s="133"/>
      <c r="C1" s="37" t="s">
        <v>185</v>
      </c>
      <c r="D1" s="38">
        <v>2020</v>
      </c>
    </row>
    <row r="2" spans="1:5" ht="18.95" customHeight="1" x14ac:dyDescent="0.2">
      <c r="A2" s="134" t="s">
        <v>495</v>
      </c>
      <c r="B2" s="134"/>
      <c r="C2" s="37" t="s">
        <v>187</v>
      </c>
      <c r="D2" s="40" t="s">
        <v>188</v>
      </c>
    </row>
    <row r="3" spans="1:5" ht="18.95" customHeight="1" x14ac:dyDescent="0.2">
      <c r="A3" s="135" t="s">
        <v>621</v>
      </c>
      <c r="B3" s="135"/>
      <c r="C3" s="37" t="s">
        <v>189</v>
      </c>
      <c r="D3" s="38">
        <v>1</v>
      </c>
      <c r="E3" s="14">
        <v>5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8"/>
    </row>
    <row r="11" spans="1:5" x14ac:dyDescent="0.2">
      <c r="A11" s="65" t="s">
        <v>5</v>
      </c>
      <c r="B11" s="66" t="s">
        <v>6</v>
      </c>
      <c r="C11" s="128"/>
    </row>
    <row r="12" spans="1:5" x14ac:dyDescent="0.2">
      <c r="A12" s="65" t="s">
        <v>133</v>
      </c>
      <c r="B12" s="66" t="s">
        <v>612</v>
      </c>
      <c r="C12" s="128"/>
    </row>
    <row r="13" spans="1:5" x14ac:dyDescent="0.2">
      <c r="A13" s="65" t="s">
        <v>7</v>
      </c>
      <c r="B13" s="66" t="s">
        <v>608</v>
      </c>
      <c r="C13" s="128"/>
    </row>
    <row r="14" spans="1:5" x14ac:dyDescent="0.2">
      <c r="A14" s="65" t="s">
        <v>8</v>
      </c>
      <c r="B14" s="66" t="s">
        <v>132</v>
      </c>
      <c r="C14" s="128"/>
    </row>
    <row r="15" spans="1:5" x14ac:dyDescent="0.2">
      <c r="A15" s="65" t="s">
        <v>9</v>
      </c>
      <c r="B15" s="66" t="s">
        <v>10</v>
      </c>
      <c r="C15" s="128"/>
    </row>
    <row r="16" spans="1:5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workbookViewId="0">
      <selection activeCell="C30" sqref="C30:C32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629</v>
      </c>
      <c r="B1" s="140"/>
      <c r="C1" s="141"/>
    </row>
    <row r="2" spans="1:3" s="59" customFormat="1" ht="18" customHeight="1" x14ac:dyDescent="0.25">
      <c r="A2" s="142" t="s">
        <v>492</v>
      </c>
      <c r="B2" s="143"/>
      <c r="C2" s="144"/>
    </row>
    <row r="3" spans="1:3" s="59" customFormat="1" ht="18" customHeight="1" x14ac:dyDescent="0.25">
      <c r="A3" s="142" t="s">
        <v>630</v>
      </c>
      <c r="B3" s="143"/>
      <c r="C3" s="144"/>
    </row>
    <row r="4" spans="1:3" s="61" customFormat="1" ht="18" customHeight="1" x14ac:dyDescent="0.2">
      <c r="A4" s="145" t="s">
        <v>488</v>
      </c>
      <c r="B4" s="146"/>
      <c r="C4" s="147"/>
    </row>
    <row r="5" spans="1:3" x14ac:dyDescent="0.2">
      <c r="A5" s="76" t="s">
        <v>528</v>
      </c>
      <c r="B5" s="76"/>
      <c r="C5" s="77">
        <v>26540033.27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5" x14ac:dyDescent="0.2">
      <c r="A17" s="91">
        <v>3.2</v>
      </c>
      <c r="B17" s="84" t="s">
        <v>537</v>
      </c>
      <c r="C17" s="82">
        <v>0</v>
      </c>
    </row>
    <row r="18" spans="1:5" x14ac:dyDescent="0.2">
      <c r="A18" s="91">
        <v>3.3</v>
      </c>
      <c r="B18" s="86" t="s">
        <v>538</v>
      </c>
      <c r="C18" s="92">
        <v>0</v>
      </c>
    </row>
    <row r="19" spans="1:5" x14ac:dyDescent="0.2">
      <c r="A19" s="78"/>
      <c r="B19" s="93"/>
      <c r="C19" s="94"/>
    </row>
    <row r="20" spans="1:5" x14ac:dyDescent="0.2">
      <c r="A20" s="95" t="s">
        <v>82</v>
      </c>
      <c r="B20" s="95"/>
      <c r="C20" s="77">
        <f>C5+C7-C15</f>
        <v>26540033.27</v>
      </c>
    </row>
    <row r="23" spans="1:5" ht="11.25" customHeight="1" x14ac:dyDescent="0.2">
      <c r="A23" s="159" t="s">
        <v>622</v>
      </c>
      <c r="B23" s="159"/>
      <c r="C23" s="159"/>
      <c r="D23" s="160"/>
      <c r="E23" s="160"/>
    </row>
    <row r="24" spans="1:5" x14ac:dyDescent="0.2">
      <c r="A24" s="159"/>
      <c r="B24" s="159"/>
      <c r="C24" s="159"/>
    </row>
    <row r="30" spans="1:5" ht="15" x14ac:dyDescent="0.2">
      <c r="B30" s="166" t="s">
        <v>623</v>
      </c>
      <c r="C30" s="168" t="s">
        <v>632</v>
      </c>
    </row>
    <row r="31" spans="1:5" x14ac:dyDescent="0.2">
      <c r="B31" s="167" t="s">
        <v>624</v>
      </c>
      <c r="C31" s="169" t="s">
        <v>627</v>
      </c>
    </row>
    <row r="32" spans="1:5" x14ac:dyDescent="0.2">
      <c r="B32" s="162" t="s">
        <v>625</v>
      </c>
      <c r="C32" s="170" t="s">
        <v>628</v>
      </c>
    </row>
  </sheetData>
  <mergeCells count="5">
    <mergeCell ref="A1:C1"/>
    <mergeCell ref="A2:C2"/>
    <mergeCell ref="A3:C3"/>
    <mergeCell ref="A4:C4"/>
    <mergeCell ref="A23:C2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GridLines="0" topLeftCell="A31" workbookViewId="0">
      <selection activeCell="C49" sqref="C49:C5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20" style="60" customWidth="1"/>
    <col min="4" max="16384" width="11.42578125" style="60"/>
  </cols>
  <sheetData>
    <row r="1" spans="1:3" s="62" customFormat="1" ht="18.95" customHeight="1" x14ac:dyDescent="0.25">
      <c r="A1" s="148" t="s">
        <v>629</v>
      </c>
      <c r="B1" s="149"/>
      <c r="C1" s="150"/>
    </row>
    <row r="2" spans="1:3" s="62" customFormat="1" ht="18.95" customHeight="1" x14ac:dyDescent="0.25">
      <c r="A2" s="151" t="s">
        <v>493</v>
      </c>
      <c r="B2" s="152"/>
      <c r="C2" s="153"/>
    </row>
    <row r="3" spans="1:3" s="62" customFormat="1" ht="18.95" customHeight="1" x14ac:dyDescent="0.25">
      <c r="A3" s="151" t="s">
        <v>631</v>
      </c>
      <c r="B3" s="152"/>
      <c r="C3" s="153"/>
    </row>
    <row r="4" spans="1:3" x14ac:dyDescent="0.2">
      <c r="A4" s="145" t="s">
        <v>488</v>
      </c>
      <c r="B4" s="146"/>
      <c r="C4" s="147"/>
    </row>
    <row r="5" spans="1:3" x14ac:dyDescent="0.2">
      <c r="A5" s="106" t="s">
        <v>541</v>
      </c>
      <c r="B5" s="76"/>
      <c r="C5" s="99">
        <v>27864812.510000002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f>SUM(C8:C28)</f>
        <v>215696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0</v>
      </c>
    </row>
    <row r="11" spans="1:3" x14ac:dyDescent="0.2">
      <c r="A11" s="116">
        <v>2.4</v>
      </c>
      <c r="B11" s="98" t="s">
        <v>232</v>
      </c>
      <c r="C11" s="109">
        <v>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0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215696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0</v>
      </c>
    </row>
    <row r="31" spans="1:3" x14ac:dyDescent="0.2">
      <c r="A31" s="116" t="s">
        <v>563</v>
      </c>
      <c r="B31" s="98" t="s">
        <v>434</v>
      </c>
      <c r="C31" s="109">
        <v>0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27649116.510000002</v>
      </c>
    </row>
    <row r="41" spans="1:3" x14ac:dyDescent="0.2">
      <c r="A41" s="159" t="s">
        <v>622</v>
      </c>
      <c r="B41" s="159"/>
      <c r="C41" s="159"/>
    </row>
    <row r="42" spans="1:3" x14ac:dyDescent="0.2">
      <c r="A42" s="159"/>
      <c r="B42" s="159"/>
      <c r="C42" s="159"/>
    </row>
    <row r="49" spans="2:3" ht="15" x14ac:dyDescent="0.2">
      <c r="B49" s="166" t="s">
        <v>623</v>
      </c>
      <c r="C49" s="168" t="s">
        <v>632</v>
      </c>
    </row>
    <row r="50" spans="2:3" x14ac:dyDescent="0.2">
      <c r="B50" s="167" t="s">
        <v>624</v>
      </c>
      <c r="C50" s="164" t="s">
        <v>627</v>
      </c>
    </row>
    <row r="51" spans="2:3" x14ac:dyDescent="0.2">
      <c r="B51" s="162" t="s">
        <v>625</v>
      </c>
      <c r="C51" s="165" t="s">
        <v>628</v>
      </c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37" workbookViewId="0">
      <selection activeCell="A57" sqref="A1:J5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PATRONATO DEL PARQUE ECOLOGICO METROPOLITANO DE LEON, GTO 20</v>
      </c>
      <c r="B1" s="154"/>
      <c r="C1" s="154"/>
      <c r="D1" s="154"/>
      <c r="E1" s="154"/>
      <c r="F1" s="154"/>
      <c r="G1" s="50" t="s">
        <v>185</v>
      </c>
      <c r="H1" s="51">
        <f>'Notas a los Edos Financieros'!D1</f>
        <v>2020</v>
      </c>
    </row>
    <row r="2" spans="1:10" ht="18.95" customHeight="1" x14ac:dyDescent="0.2">
      <c r="A2" s="138" t="s">
        <v>494</v>
      </c>
      <c r="B2" s="154"/>
      <c r="C2" s="154"/>
      <c r="D2" s="154"/>
      <c r="E2" s="154"/>
      <c r="F2" s="154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DEL 2020 AL 31 DE DICIEMBRE DEL 2020</v>
      </c>
      <c r="B3" s="156"/>
      <c r="C3" s="156"/>
      <c r="D3" s="156"/>
      <c r="E3" s="156"/>
      <c r="F3" s="156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  <c r="C8" s="64">
        <v>0</v>
      </c>
      <c r="D8" s="64">
        <v>0</v>
      </c>
      <c r="E8" s="64">
        <v>0</v>
      </c>
      <c r="F8" s="64">
        <v>0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167673282.24000001</v>
      </c>
      <c r="E35" s="64">
        <v>167673282.24000001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38567979.200000003</v>
      </c>
      <c r="D36" s="57">
        <v>0</v>
      </c>
      <c r="E36" s="57">
        <v>0</v>
      </c>
      <c r="F36" s="57">
        <v>38567979.200000003</v>
      </c>
    </row>
    <row r="37" spans="1:6" x14ac:dyDescent="0.2">
      <c r="A37" s="52">
        <v>8120</v>
      </c>
      <c r="B37" s="52" t="s">
        <v>95</v>
      </c>
      <c r="C37" s="57">
        <v>38567979.200000003</v>
      </c>
      <c r="D37" s="57">
        <v>26545443.27</v>
      </c>
      <c r="E37" s="57">
        <v>5410</v>
      </c>
      <c r="F37" s="57">
        <v>12027945.93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26550853.27</v>
      </c>
      <c r="E39" s="57">
        <v>26550853.27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5410</v>
      </c>
      <c r="E40" s="57">
        <v>26545443.27</v>
      </c>
      <c r="F40" s="57">
        <v>26540033.27</v>
      </c>
    </row>
    <row r="41" spans="1:6" x14ac:dyDescent="0.2">
      <c r="A41" s="52">
        <v>8210</v>
      </c>
      <c r="B41" s="52" t="s">
        <v>91</v>
      </c>
      <c r="C41" s="57">
        <v>38565029.649999999</v>
      </c>
      <c r="D41" s="57">
        <v>0</v>
      </c>
      <c r="E41" s="57">
        <v>0</v>
      </c>
      <c r="F41" s="57">
        <v>38565029.649999999</v>
      </c>
    </row>
    <row r="42" spans="1:6" x14ac:dyDescent="0.2">
      <c r="A42" s="52">
        <v>8220</v>
      </c>
      <c r="B42" s="52" t="s">
        <v>90</v>
      </c>
      <c r="C42" s="57">
        <v>38565029.649999999</v>
      </c>
      <c r="D42" s="57">
        <v>19553.84</v>
      </c>
      <c r="E42" s="57">
        <v>30794198.329999998</v>
      </c>
      <c r="F42" s="57">
        <v>7790385.1600000001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30813752.170000002</v>
      </c>
      <c r="E44" s="57">
        <v>27864812.510000002</v>
      </c>
      <c r="F44" s="57">
        <v>2948939.66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27864812.510000002</v>
      </c>
      <c r="E45" s="57">
        <v>27864812.510000002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27864812.510000002</v>
      </c>
      <c r="E46" s="57">
        <v>28028198.510000002</v>
      </c>
      <c r="F46" s="57">
        <v>-163386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28008644.670000002</v>
      </c>
      <c r="E47" s="57">
        <v>19553.84</v>
      </c>
      <c r="F47" s="57">
        <v>27989090.829999998</v>
      </c>
    </row>
    <row r="49" spans="1:7" ht="11.25" customHeight="1" x14ac:dyDescent="0.2">
      <c r="A49" s="159" t="s">
        <v>622</v>
      </c>
      <c r="B49" s="159"/>
      <c r="C49" s="159"/>
      <c r="D49" s="159"/>
      <c r="E49" s="159"/>
      <c r="F49" s="159"/>
      <c r="G49" s="159"/>
    </row>
    <row r="50" spans="1:7" x14ac:dyDescent="0.2">
      <c r="A50" s="159"/>
      <c r="B50" s="159"/>
      <c r="C50" s="159"/>
      <c r="D50" s="159"/>
      <c r="E50" s="159"/>
      <c r="F50" s="159"/>
      <c r="G50" s="159"/>
    </row>
    <row r="55" spans="1:7" ht="15" x14ac:dyDescent="0.2">
      <c r="B55" s="166" t="s">
        <v>623</v>
      </c>
      <c r="E55" s="168" t="s">
        <v>632</v>
      </c>
    </row>
    <row r="56" spans="1:7" x14ac:dyDescent="0.2">
      <c r="B56" s="167" t="s">
        <v>624</v>
      </c>
      <c r="E56" s="164" t="s">
        <v>627</v>
      </c>
    </row>
    <row r="57" spans="1:7" x14ac:dyDescent="0.2">
      <c r="B57" s="162" t="s">
        <v>625</v>
      </c>
      <c r="E57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9:G50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3" t="s">
        <v>604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135" zoomScaleNormal="100" workbookViewId="0">
      <selection activeCell="F153" sqref="F153:F155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PATRONATO DEL PARQUE ECOLOGICO METROPOLITANO DE LEON, GTO 20</v>
      </c>
      <c r="B1" s="137"/>
      <c r="C1" s="137"/>
      <c r="D1" s="137"/>
      <c r="E1" s="137"/>
      <c r="F1" s="137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6" t="s">
        <v>186</v>
      </c>
      <c r="B2" s="137"/>
      <c r="C2" s="137"/>
      <c r="D2" s="137"/>
      <c r="E2" s="137"/>
      <c r="F2" s="137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DEL 2020 AL 31 DE DICIEMBRE DEL 2020</v>
      </c>
      <c r="B3" s="137"/>
      <c r="C3" s="137"/>
      <c r="D3" s="137"/>
      <c r="E3" s="137"/>
      <c r="F3" s="137"/>
      <c r="G3" s="37" t="s">
        <v>189</v>
      </c>
      <c r="H3" s="48">
        <f>'Notas a los Edos Financieros'!D3</f>
        <v>1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217000</v>
      </c>
      <c r="D20" s="47">
        <v>217000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100</v>
      </c>
      <c r="D21" s="47">
        <v>100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41531.550000000003</v>
      </c>
    </row>
    <row r="33" spans="1:8" x14ac:dyDescent="0.2">
      <c r="A33" s="45">
        <v>1141</v>
      </c>
      <c r="B33" s="43" t="s">
        <v>211</v>
      </c>
      <c r="C33" s="47">
        <v>41531.550000000003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1488272.8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11969044.550000001</v>
      </c>
      <c r="D62" s="47">
        <v>0</v>
      </c>
      <c r="E62" s="47">
        <v>3362304.83</v>
      </c>
    </row>
    <row r="63" spans="1:8" x14ac:dyDescent="0.2">
      <c r="A63" s="45">
        <v>1241</v>
      </c>
      <c r="B63" s="43" t="s">
        <v>231</v>
      </c>
      <c r="C63" s="47">
        <v>889843.31</v>
      </c>
      <c r="D63" s="47">
        <v>0</v>
      </c>
      <c r="E63" s="47">
        <v>581171.23</v>
      </c>
    </row>
    <row r="64" spans="1:8" x14ac:dyDescent="0.2">
      <c r="A64" s="45">
        <v>1242</v>
      </c>
      <c r="B64" s="43" t="s">
        <v>232</v>
      </c>
      <c r="C64" s="47">
        <v>1769199</v>
      </c>
      <c r="D64" s="47">
        <v>0</v>
      </c>
      <c r="E64" s="47">
        <v>616713.5</v>
      </c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2027247.65</v>
      </c>
      <c r="D66" s="47">
        <v>0</v>
      </c>
      <c r="E66" s="47">
        <v>1499346.05</v>
      </c>
    </row>
    <row r="67" spans="1:8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7282754.5899999999</v>
      </c>
      <c r="D68" s="47">
        <v>0</v>
      </c>
      <c r="E68" s="47">
        <v>665074.05000000005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490970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490970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3695807.44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3681029.44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14778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22953.55</v>
      </c>
      <c r="D103" s="47">
        <v>22953.55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22953.55</v>
      </c>
      <c r="D110" s="47">
        <v>22953.55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  <row r="144" spans="1:8" ht="11.25" customHeight="1" x14ac:dyDescent="0.2">
      <c r="A144" s="159" t="s">
        <v>622</v>
      </c>
      <c r="B144" s="159"/>
      <c r="C144" s="159"/>
      <c r="D144" s="159"/>
      <c r="E144" s="159"/>
      <c r="F144" s="159"/>
    </row>
    <row r="145" spans="1:6" x14ac:dyDescent="0.2">
      <c r="A145" s="159"/>
      <c r="B145" s="159"/>
      <c r="C145" s="159"/>
      <c r="D145" s="159"/>
      <c r="E145" s="159"/>
      <c r="F145" s="159"/>
    </row>
    <row r="153" spans="1:6" ht="15" x14ac:dyDescent="0.25">
      <c r="B153" s="161" t="s">
        <v>623</v>
      </c>
      <c r="F153" s="163" t="s">
        <v>626</v>
      </c>
    </row>
    <row r="154" spans="1:6" x14ac:dyDescent="0.2">
      <c r="B154" s="162" t="s">
        <v>624</v>
      </c>
      <c r="F154" s="164" t="s">
        <v>627</v>
      </c>
    </row>
    <row r="155" spans="1:6" x14ac:dyDescent="0.2">
      <c r="B155" s="162" t="s">
        <v>625</v>
      </c>
      <c r="F155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4:F145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76" sqref="B7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210" zoomScaleNormal="100" workbookViewId="0">
      <selection activeCell="D228" sqref="D228:D23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PATRONATO DEL PARQUE ECOLOGICO METROPOLITANO DE LEON, GTO 20</v>
      </c>
      <c r="B1" s="134"/>
      <c r="C1" s="134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4" t="s">
        <v>297</v>
      </c>
      <c r="B2" s="134"/>
      <c r="C2" s="134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4" t="str">
        <f>ESF!A3</f>
        <v>CORRESPONDIENTE DEL 01 DE ENERO DEL 2020 AL 31 DE DICIEMBRE DEL 2020</v>
      </c>
      <c r="B3" s="134"/>
      <c r="C3" s="134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10202875.470000001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779425.47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200178.47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579247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9423450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4638876.7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16055773.619999999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16055773.619999999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15871930.619999999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183843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281384.18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281384.18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26852643.600000001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26852643.600000001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22472602.050000001</v>
      </c>
      <c r="D100" s="75">
        <f t="shared" ref="D100:D163" si="0">C100/$C$99</f>
        <v>0.83688602078642271</v>
      </c>
      <c r="E100" s="71"/>
    </row>
    <row r="101" spans="1:5" x14ac:dyDescent="0.2">
      <c r="A101" s="73">
        <v>5111</v>
      </c>
      <c r="B101" s="71" t="s">
        <v>356</v>
      </c>
      <c r="C101" s="74">
        <v>12434294.029999999</v>
      </c>
      <c r="D101" s="75">
        <f t="shared" si="0"/>
        <v>0.4630566068362818</v>
      </c>
      <c r="E101" s="71"/>
    </row>
    <row r="102" spans="1:5" x14ac:dyDescent="0.2">
      <c r="A102" s="73">
        <v>5112</v>
      </c>
      <c r="B102" s="71" t="s">
        <v>357</v>
      </c>
      <c r="C102" s="74">
        <v>309520.7</v>
      </c>
      <c r="D102" s="75">
        <f t="shared" si="0"/>
        <v>1.152663792104253E-2</v>
      </c>
      <c r="E102" s="71"/>
    </row>
    <row r="103" spans="1:5" x14ac:dyDescent="0.2">
      <c r="A103" s="73">
        <v>5113</v>
      </c>
      <c r="B103" s="71" t="s">
        <v>358</v>
      </c>
      <c r="C103" s="74">
        <v>2791104.71</v>
      </c>
      <c r="D103" s="75">
        <f t="shared" si="0"/>
        <v>0.10394152440171663</v>
      </c>
      <c r="E103" s="71"/>
    </row>
    <row r="104" spans="1:5" x14ac:dyDescent="0.2">
      <c r="A104" s="73">
        <v>5114</v>
      </c>
      <c r="B104" s="71" t="s">
        <v>359</v>
      </c>
      <c r="C104" s="74">
        <v>2929985.2</v>
      </c>
      <c r="D104" s="75">
        <f t="shared" si="0"/>
        <v>0.10911347290960954</v>
      </c>
      <c r="E104" s="71"/>
    </row>
    <row r="105" spans="1:5" x14ac:dyDescent="0.2">
      <c r="A105" s="73">
        <v>5115</v>
      </c>
      <c r="B105" s="71" t="s">
        <v>360</v>
      </c>
      <c r="C105" s="74">
        <v>631695.73</v>
      </c>
      <c r="D105" s="75">
        <f t="shared" si="0"/>
        <v>2.3524526650329503E-2</v>
      </c>
      <c r="E105" s="71"/>
    </row>
    <row r="106" spans="1:5" x14ac:dyDescent="0.2">
      <c r="A106" s="73">
        <v>5116</v>
      </c>
      <c r="B106" s="71" t="s">
        <v>361</v>
      </c>
      <c r="C106" s="74">
        <v>3376001.68</v>
      </c>
      <c r="D106" s="75">
        <f t="shared" si="0"/>
        <v>0.12572325206744261</v>
      </c>
      <c r="E106" s="71"/>
    </row>
    <row r="107" spans="1:5" x14ac:dyDescent="0.2">
      <c r="A107" s="73">
        <v>5120</v>
      </c>
      <c r="B107" s="71" t="s">
        <v>362</v>
      </c>
      <c r="C107" s="74">
        <v>1522600.25</v>
      </c>
      <c r="D107" s="75">
        <f t="shared" si="0"/>
        <v>5.6702061543020661E-2</v>
      </c>
      <c r="E107" s="71"/>
    </row>
    <row r="108" spans="1:5" x14ac:dyDescent="0.2">
      <c r="A108" s="73">
        <v>5121</v>
      </c>
      <c r="B108" s="71" t="s">
        <v>363</v>
      </c>
      <c r="C108" s="74">
        <v>339953.11</v>
      </c>
      <c r="D108" s="75">
        <f t="shared" si="0"/>
        <v>1.2659949428591827E-2</v>
      </c>
      <c r="E108" s="71"/>
    </row>
    <row r="109" spans="1:5" x14ac:dyDescent="0.2">
      <c r="A109" s="73">
        <v>5122</v>
      </c>
      <c r="B109" s="71" t="s">
        <v>364</v>
      </c>
      <c r="C109" s="74">
        <v>39848.980000000003</v>
      </c>
      <c r="D109" s="75">
        <f t="shared" si="0"/>
        <v>1.4839872227701261E-3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2500.56</v>
      </c>
      <c r="D111" s="75">
        <f t="shared" si="0"/>
        <v>9.3121557685292469E-5</v>
      </c>
      <c r="E111" s="71"/>
    </row>
    <row r="112" spans="1:5" x14ac:dyDescent="0.2">
      <c r="A112" s="73">
        <v>5125</v>
      </c>
      <c r="B112" s="71" t="s">
        <v>367</v>
      </c>
      <c r="C112" s="74">
        <v>32209.84</v>
      </c>
      <c r="D112" s="75">
        <f t="shared" si="0"/>
        <v>1.1995035006534701E-3</v>
      </c>
      <c r="E112" s="71"/>
    </row>
    <row r="113" spans="1:5" x14ac:dyDescent="0.2">
      <c r="A113" s="73">
        <v>5126</v>
      </c>
      <c r="B113" s="71" t="s">
        <v>368</v>
      </c>
      <c r="C113" s="74">
        <v>805304.94</v>
      </c>
      <c r="D113" s="75">
        <f t="shared" si="0"/>
        <v>2.9989782458513688E-2</v>
      </c>
      <c r="E113" s="71"/>
    </row>
    <row r="114" spans="1:5" x14ac:dyDescent="0.2">
      <c r="A114" s="73">
        <v>5127</v>
      </c>
      <c r="B114" s="71" t="s">
        <v>369</v>
      </c>
      <c r="C114" s="74">
        <v>125135</v>
      </c>
      <c r="D114" s="75">
        <f t="shared" si="0"/>
        <v>4.6600625943584934E-3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177647.82</v>
      </c>
      <c r="D116" s="75">
        <f t="shared" si="0"/>
        <v>6.6156547804477614E-3</v>
      </c>
      <c r="E116" s="71"/>
    </row>
    <row r="117" spans="1:5" x14ac:dyDescent="0.2">
      <c r="A117" s="73">
        <v>5130</v>
      </c>
      <c r="B117" s="71" t="s">
        <v>372</v>
      </c>
      <c r="C117" s="74">
        <v>2857441.3</v>
      </c>
      <c r="D117" s="75">
        <f t="shared" si="0"/>
        <v>0.10641191767055663</v>
      </c>
      <c r="E117" s="71"/>
    </row>
    <row r="118" spans="1:5" x14ac:dyDescent="0.2">
      <c r="A118" s="73">
        <v>5131</v>
      </c>
      <c r="B118" s="71" t="s">
        <v>373</v>
      </c>
      <c r="C118" s="74">
        <v>915825.46</v>
      </c>
      <c r="D118" s="75">
        <f t="shared" si="0"/>
        <v>3.410559770733336E-2</v>
      </c>
      <c r="E118" s="71"/>
    </row>
    <row r="119" spans="1:5" x14ac:dyDescent="0.2">
      <c r="A119" s="73">
        <v>5132</v>
      </c>
      <c r="B119" s="71" t="s">
        <v>374</v>
      </c>
      <c r="C119" s="74">
        <v>79832.31</v>
      </c>
      <c r="D119" s="75">
        <f t="shared" si="0"/>
        <v>2.9729776773263395E-3</v>
      </c>
      <c r="E119" s="71"/>
    </row>
    <row r="120" spans="1:5" x14ac:dyDescent="0.2">
      <c r="A120" s="73">
        <v>5133</v>
      </c>
      <c r="B120" s="71" t="s">
        <v>375</v>
      </c>
      <c r="C120" s="74">
        <v>22754.39</v>
      </c>
      <c r="D120" s="75">
        <f t="shared" si="0"/>
        <v>8.4737988329759825E-4</v>
      </c>
      <c r="E120" s="71"/>
    </row>
    <row r="121" spans="1:5" x14ac:dyDescent="0.2">
      <c r="A121" s="73">
        <v>5134</v>
      </c>
      <c r="B121" s="71" t="s">
        <v>376</v>
      </c>
      <c r="C121" s="74">
        <v>120163.65</v>
      </c>
      <c r="D121" s="75">
        <f t="shared" si="0"/>
        <v>4.4749281221607541E-3</v>
      </c>
      <c r="E121" s="71"/>
    </row>
    <row r="122" spans="1:5" x14ac:dyDescent="0.2">
      <c r="A122" s="73">
        <v>5135</v>
      </c>
      <c r="B122" s="71" t="s">
        <v>377</v>
      </c>
      <c r="C122" s="74">
        <v>872067.35</v>
      </c>
      <c r="D122" s="75">
        <f t="shared" si="0"/>
        <v>3.247603338391606E-2</v>
      </c>
      <c r="E122" s="71"/>
    </row>
    <row r="123" spans="1:5" x14ac:dyDescent="0.2">
      <c r="A123" s="73">
        <v>5136</v>
      </c>
      <c r="B123" s="71" t="s">
        <v>378</v>
      </c>
      <c r="C123" s="74">
        <v>178794.01</v>
      </c>
      <c r="D123" s="75">
        <f t="shared" si="0"/>
        <v>6.6583392184149798E-3</v>
      </c>
      <c r="E123" s="71"/>
    </row>
    <row r="124" spans="1:5" x14ac:dyDescent="0.2">
      <c r="A124" s="73">
        <v>5137</v>
      </c>
      <c r="B124" s="71" t="s">
        <v>379</v>
      </c>
      <c r="C124" s="74">
        <v>27039.01</v>
      </c>
      <c r="D124" s="75">
        <f t="shared" si="0"/>
        <v>1.0069403371517579E-3</v>
      </c>
      <c r="E124" s="71"/>
    </row>
    <row r="125" spans="1:5" x14ac:dyDescent="0.2">
      <c r="A125" s="73">
        <v>5138</v>
      </c>
      <c r="B125" s="71" t="s">
        <v>380</v>
      </c>
      <c r="C125" s="74">
        <v>226891.37</v>
      </c>
      <c r="D125" s="75">
        <f t="shared" si="0"/>
        <v>8.4494984322511912E-3</v>
      </c>
      <c r="E125" s="71"/>
    </row>
    <row r="126" spans="1:5" x14ac:dyDescent="0.2">
      <c r="A126" s="73">
        <v>5139</v>
      </c>
      <c r="B126" s="71" t="s">
        <v>381</v>
      </c>
      <c r="C126" s="74">
        <v>414073.75</v>
      </c>
      <c r="D126" s="75">
        <f t="shared" si="0"/>
        <v>1.54202229087046E-2</v>
      </c>
      <c r="E126" s="71"/>
    </row>
    <row r="127" spans="1:5" x14ac:dyDescent="0.2">
      <c r="A127" s="73">
        <v>5200</v>
      </c>
      <c r="B127" s="71" t="s">
        <v>382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0</v>
      </c>
      <c r="D185" s="75">
        <f t="shared" si="1"/>
        <v>0</v>
      </c>
      <c r="E185" s="71"/>
    </row>
    <row r="186" spans="1:5" x14ac:dyDescent="0.2">
      <c r="A186" s="73">
        <v>5510</v>
      </c>
      <c r="B186" s="71" t="s">
        <v>434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0</v>
      </c>
      <c r="D191" s="75">
        <f t="shared" si="1"/>
        <v>0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6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6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6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6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6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6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6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6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6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6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6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6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  <row r="223" spans="1:6" ht="11.25" customHeight="1" x14ac:dyDescent="0.2">
      <c r="A223" s="159" t="s">
        <v>622</v>
      </c>
      <c r="B223" s="159"/>
      <c r="C223" s="159"/>
      <c r="D223" s="159"/>
      <c r="E223" s="159"/>
      <c r="F223" s="160"/>
    </row>
    <row r="224" spans="1:6" x14ac:dyDescent="0.2">
      <c r="A224" s="160"/>
      <c r="B224" s="160"/>
      <c r="C224" s="160"/>
      <c r="D224" s="160"/>
      <c r="E224" s="160"/>
      <c r="F224" s="160"/>
    </row>
    <row r="228" spans="2:4" ht="15" x14ac:dyDescent="0.25">
      <c r="B228" s="161" t="s">
        <v>623</v>
      </c>
      <c r="D228" s="163" t="s">
        <v>626</v>
      </c>
    </row>
    <row r="229" spans="2:4" x14ac:dyDescent="0.2">
      <c r="B229" s="162" t="s">
        <v>624</v>
      </c>
      <c r="D229" s="164" t="s">
        <v>627</v>
      </c>
    </row>
    <row r="230" spans="2:4" x14ac:dyDescent="0.2">
      <c r="B230" s="162" t="s">
        <v>625</v>
      </c>
      <c r="D230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3:E223"/>
  </mergeCells>
  <pageMargins left="0.7" right="0.7" top="0.75" bottom="0.75" header="0.3" footer="0.3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D36" sqref="D36:D3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PATRONATO DEL PARQUE ECOLOGICO METROPOLITANO DE LEON, GTO 20</v>
      </c>
      <c r="B1" s="138"/>
      <c r="C1" s="138"/>
      <c r="D1" s="50" t="s">
        <v>185</v>
      </c>
      <c r="E1" s="51">
        <f>ESF!H1</f>
        <v>2020</v>
      </c>
    </row>
    <row r="2" spans="1:5" ht="18.95" customHeight="1" x14ac:dyDescent="0.2">
      <c r="A2" s="138" t="s">
        <v>462</v>
      </c>
      <c r="B2" s="138"/>
      <c r="C2" s="138"/>
      <c r="D2" s="50" t="s">
        <v>187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DEL 2020 AL 31 DE DICIEMBRE DEL 2020</v>
      </c>
      <c r="B3" s="138"/>
      <c r="C3" s="138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0</v>
      </c>
    </row>
    <row r="9" spans="1:5" x14ac:dyDescent="0.2">
      <c r="A9" s="56">
        <v>3120</v>
      </c>
      <c r="B9" s="52" t="s">
        <v>463</v>
      </c>
      <c r="C9" s="57">
        <v>-5242026.54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-312610.33</v>
      </c>
    </row>
    <row r="15" spans="1:5" x14ac:dyDescent="0.2">
      <c r="A15" s="56">
        <v>3220</v>
      </c>
      <c r="B15" s="52" t="s">
        <v>467</v>
      </c>
      <c r="C15" s="57">
        <v>29824396.280000001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5" x14ac:dyDescent="0.2">
      <c r="A17" s="56">
        <v>3231</v>
      </c>
      <c r="B17" s="52" t="s">
        <v>469</v>
      </c>
      <c r="C17" s="57">
        <v>0</v>
      </c>
    </row>
    <row r="18" spans="1:5" x14ac:dyDescent="0.2">
      <c r="A18" s="56">
        <v>3232</v>
      </c>
      <c r="B18" s="52" t="s">
        <v>470</v>
      </c>
      <c r="C18" s="57">
        <v>0</v>
      </c>
    </row>
    <row r="19" spans="1:5" x14ac:dyDescent="0.2">
      <c r="A19" s="56">
        <v>3233</v>
      </c>
      <c r="B19" s="52" t="s">
        <v>471</v>
      </c>
      <c r="C19" s="57">
        <v>0</v>
      </c>
    </row>
    <row r="20" spans="1:5" x14ac:dyDescent="0.2">
      <c r="A20" s="56">
        <v>3239</v>
      </c>
      <c r="B20" s="52" t="s">
        <v>472</v>
      </c>
      <c r="C20" s="57">
        <v>0</v>
      </c>
    </row>
    <row r="21" spans="1:5" x14ac:dyDescent="0.2">
      <c r="A21" s="56">
        <v>3240</v>
      </c>
      <c r="B21" s="52" t="s">
        <v>473</v>
      </c>
      <c r="C21" s="57">
        <v>0</v>
      </c>
    </row>
    <row r="22" spans="1:5" x14ac:dyDescent="0.2">
      <c r="A22" s="56">
        <v>3241</v>
      </c>
      <c r="B22" s="52" t="s">
        <v>474</v>
      </c>
      <c r="C22" s="57">
        <v>0</v>
      </c>
    </row>
    <row r="23" spans="1:5" x14ac:dyDescent="0.2">
      <c r="A23" s="56">
        <v>3242</v>
      </c>
      <c r="B23" s="52" t="s">
        <v>475</v>
      </c>
      <c r="C23" s="57">
        <v>0</v>
      </c>
    </row>
    <row r="24" spans="1:5" x14ac:dyDescent="0.2">
      <c r="A24" s="56">
        <v>3243</v>
      </c>
      <c r="B24" s="52" t="s">
        <v>476</v>
      </c>
      <c r="C24" s="57">
        <v>0</v>
      </c>
    </row>
    <row r="25" spans="1:5" x14ac:dyDescent="0.2">
      <c r="A25" s="56">
        <v>3250</v>
      </c>
      <c r="B25" s="52" t="s">
        <v>477</v>
      </c>
      <c r="C25" s="57">
        <v>0</v>
      </c>
    </row>
    <row r="26" spans="1:5" x14ac:dyDescent="0.2">
      <c r="A26" s="56">
        <v>3251</v>
      </c>
      <c r="B26" s="52" t="s">
        <v>478</v>
      </c>
      <c r="C26" s="57">
        <v>0</v>
      </c>
    </row>
    <row r="27" spans="1:5" x14ac:dyDescent="0.2">
      <c r="A27" s="56">
        <v>3252</v>
      </c>
      <c r="B27" s="52" t="s">
        <v>479</v>
      </c>
      <c r="C27" s="57">
        <v>0</v>
      </c>
    </row>
    <row r="30" spans="1:5" x14ac:dyDescent="0.2">
      <c r="A30" s="159" t="s">
        <v>622</v>
      </c>
      <c r="B30" s="159"/>
      <c r="C30" s="159"/>
      <c r="D30" s="159"/>
      <c r="E30" s="159"/>
    </row>
    <row r="36" spans="2:4" ht="15" x14ac:dyDescent="0.25">
      <c r="B36" s="161" t="s">
        <v>623</v>
      </c>
      <c r="D36" s="163" t="s">
        <v>626</v>
      </c>
    </row>
    <row r="37" spans="2:4" x14ac:dyDescent="0.2">
      <c r="B37" s="162" t="s">
        <v>624</v>
      </c>
      <c r="D37" s="164" t="s">
        <v>627</v>
      </c>
    </row>
    <row r="38" spans="2:4" x14ac:dyDescent="0.2">
      <c r="B38" s="162" t="s">
        <v>625</v>
      </c>
      <c r="D38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E3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70" workbookViewId="0">
      <selection activeCell="D88" sqref="D88:D9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8" t="str">
        <f>ESF!A1</f>
        <v>PATRONATO DEL PARQUE ECOLOGICO METROPOLITANO DE LEON, GTO 20</v>
      </c>
      <c r="B1" s="138"/>
      <c r="C1" s="138"/>
      <c r="D1" s="50" t="s">
        <v>185</v>
      </c>
      <c r="E1" s="51">
        <f>ESF!H1</f>
        <v>2020</v>
      </c>
    </row>
    <row r="2" spans="1:5" s="58" customFormat="1" ht="18.95" customHeight="1" x14ac:dyDescent="0.25">
      <c r="A2" s="138" t="s">
        <v>480</v>
      </c>
      <c r="B2" s="138"/>
      <c r="C2" s="138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38" t="str">
        <f>ESF!A3</f>
        <v>CORRESPONDIENTE DEL 01 DE ENERO DEL 2020 AL 31 DE DICIEMBRE DEL 2020</v>
      </c>
      <c r="B3" s="138"/>
      <c r="C3" s="138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28000</v>
      </c>
      <c r="D8" s="57">
        <v>28000</v>
      </c>
    </row>
    <row r="9" spans="1:5" x14ac:dyDescent="0.2">
      <c r="A9" s="56">
        <v>1112</v>
      </c>
      <c r="B9" s="52" t="s">
        <v>482</v>
      </c>
      <c r="C9" s="57">
        <v>0</v>
      </c>
      <c r="D9" s="57">
        <v>0</v>
      </c>
    </row>
    <row r="10" spans="1:5" x14ac:dyDescent="0.2">
      <c r="A10" s="56">
        <v>1113</v>
      </c>
      <c r="B10" s="52" t="s">
        <v>483</v>
      </c>
      <c r="C10" s="57">
        <v>10056328.810000001</v>
      </c>
      <c r="D10" s="57">
        <v>11395698.279999999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10084328.810000001</v>
      </c>
      <c r="D15" s="125">
        <v>11423698.279999999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1488272.8</v>
      </c>
      <c r="E20" s="52">
        <v>146865</v>
      </c>
    </row>
    <row r="21" spans="1:5" x14ac:dyDescent="0.2">
      <c r="A21" s="56">
        <v>1231</v>
      </c>
      <c r="B21" s="52" t="s">
        <v>223</v>
      </c>
      <c r="C21" s="57">
        <v>0</v>
      </c>
      <c r="E21" s="52">
        <v>0</v>
      </c>
    </row>
    <row r="22" spans="1:5" x14ac:dyDescent="0.2">
      <c r="A22" s="56">
        <v>1232</v>
      </c>
      <c r="B22" s="52" t="s">
        <v>224</v>
      </c>
      <c r="C22" s="57">
        <v>0</v>
      </c>
      <c r="E22" s="52">
        <v>0</v>
      </c>
    </row>
    <row r="23" spans="1:5" x14ac:dyDescent="0.2">
      <c r="A23" s="56">
        <v>1233</v>
      </c>
      <c r="B23" s="52" t="s">
        <v>225</v>
      </c>
      <c r="C23" s="57">
        <v>0</v>
      </c>
      <c r="E23" s="52">
        <v>0</v>
      </c>
    </row>
    <row r="24" spans="1:5" x14ac:dyDescent="0.2">
      <c r="A24" s="56">
        <v>1234</v>
      </c>
      <c r="B24" s="52" t="s">
        <v>226</v>
      </c>
      <c r="C24" s="57">
        <v>0</v>
      </c>
      <c r="E24" s="52">
        <v>0</v>
      </c>
    </row>
    <row r="25" spans="1:5" x14ac:dyDescent="0.2">
      <c r="A25" s="56">
        <v>1235</v>
      </c>
      <c r="B25" s="52" t="s">
        <v>227</v>
      </c>
      <c r="C25" s="57">
        <v>0</v>
      </c>
      <c r="E25" s="52">
        <v>0</v>
      </c>
    </row>
    <row r="26" spans="1:5" x14ac:dyDescent="0.2">
      <c r="A26" s="56">
        <v>1236</v>
      </c>
      <c r="B26" s="52" t="s">
        <v>228</v>
      </c>
      <c r="C26" s="57">
        <v>0</v>
      </c>
      <c r="E26" s="52">
        <v>0</v>
      </c>
    </row>
    <row r="27" spans="1:5" x14ac:dyDescent="0.2">
      <c r="A27" s="56">
        <v>1239</v>
      </c>
      <c r="B27" s="52" t="s">
        <v>229</v>
      </c>
      <c r="C27" s="57">
        <v>0</v>
      </c>
      <c r="E27" s="52">
        <v>0</v>
      </c>
    </row>
    <row r="28" spans="1:5" x14ac:dyDescent="0.2">
      <c r="A28" s="56">
        <v>1240</v>
      </c>
      <c r="B28" s="52" t="s">
        <v>230</v>
      </c>
      <c r="C28" s="57">
        <v>11969044.550000001</v>
      </c>
      <c r="E28" s="52">
        <v>-1605232.85</v>
      </c>
    </row>
    <row r="29" spans="1:5" x14ac:dyDescent="0.2">
      <c r="A29" s="56">
        <v>1241</v>
      </c>
      <c r="B29" s="52" t="s">
        <v>231</v>
      </c>
      <c r="C29" s="57">
        <v>889843.31</v>
      </c>
      <c r="E29" s="52">
        <v>387979.48</v>
      </c>
    </row>
    <row r="30" spans="1:5" x14ac:dyDescent="0.2">
      <c r="A30" s="56">
        <v>1242</v>
      </c>
      <c r="B30" s="52" t="s">
        <v>232</v>
      </c>
      <c r="C30" s="57">
        <v>1769199</v>
      </c>
      <c r="E30" s="52">
        <v>130916.45</v>
      </c>
    </row>
    <row r="31" spans="1:5" x14ac:dyDescent="0.2">
      <c r="A31" s="56">
        <v>1243</v>
      </c>
      <c r="B31" s="52" t="s">
        <v>233</v>
      </c>
      <c r="C31" s="57">
        <v>0</v>
      </c>
      <c r="E31" s="52">
        <v>0</v>
      </c>
    </row>
    <row r="32" spans="1:5" x14ac:dyDescent="0.2">
      <c r="A32" s="56">
        <v>1244</v>
      </c>
      <c r="B32" s="52" t="s">
        <v>234</v>
      </c>
      <c r="C32" s="57">
        <v>2027247.65</v>
      </c>
      <c r="E32" s="52">
        <v>0</v>
      </c>
    </row>
    <row r="33" spans="1:5" x14ac:dyDescent="0.2">
      <c r="A33" s="56">
        <v>1245</v>
      </c>
      <c r="B33" s="52" t="s">
        <v>235</v>
      </c>
      <c r="C33" s="57">
        <v>0</v>
      </c>
      <c r="E33" s="52">
        <v>0</v>
      </c>
    </row>
    <row r="34" spans="1:5" x14ac:dyDescent="0.2">
      <c r="A34" s="56">
        <v>1246</v>
      </c>
      <c r="B34" s="52" t="s">
        <v>236</v>
      </c>
      <c r="C34" s="57">
        <v>7282754.5899999999</v>
      </c>
      <c r="E34" s="52">
        <v>-2124128.7799999998</v>
      </c>
    </row>
    <row r="35" spans="1:5" x14ac:dyDescent="0.2">
      <c r="A35" s="56">
        <v>1247</v>
      </c>
      <c r="B35" s="52" t="s">
        <v>237</v>
      </c>
      <c r="C35" s="57">
        <v>0</v>
      </c>
      <c r="E35" s="52">
        <v>0</v>
      </c>
    </row>
    <row r="36" spans="1:5" x14ac:dyDescent="0.2">
      <c r="A36" s="56">
        <v>1248</v>
      </c>
      <c r="B36" s="52" t="s">
        <v>238</v>
      </c>
      <c r="C36" s="57">
        <v>0</v>
      </c>
      <c r="E36" s="52">
        <v>0</v>
      </c>
    </row>
    <row r="37" spans="1:5" x14ac:dyDescent="0.2">
      <c r="A37" s="56">
        <v>1250</v>
      </c>
      <c r="B37" s="52" t="s">
        <v>240</v>
      </c>
      <c r="C37" s="57">
        <v>490970</v>
      </c>
      <c r="E37" s="52">
        <v>64090</v>
      </c>
    </row>
    <row r="38" spans="1:5" x14ac:dyDescent="0.2">
      <c r="A38" s="56">
        <v>1251</v>
      </c>
      <c r="B38" s="52" t="s">
        <v>241</v>
      </c>
      <c r="C38" s="57">
        <v>490970</v>
      </c>
      <c r="E38" s="52">
        <v>64090</v>
      </c>
    </row>
    <row r="39" spans="1:5" x14ac:dyDescent="0.2">
      <c r="A39" s="56">
        <v>1252</v>
      </c>
      <c r="B39" s="52" t="s">
        <v>242</v>
      </c>
      <c r="C39" s="57">
        <v>0</v>
      </c>
      <c r="E39" s="52">
        <v>0</v>
      </c>
    </row>
    <row r="40" spans="1:5" x14ac:dyDescent="0.2">
      <c r="A40" s="56">
        <v>1253</v>
      </c>
      <c r="B40" s="52" t="s">
        <v>243</v>
      </c>
      <c r="C40" s="57">
        <v>0</v>
      </c>
      <c r="E40" s="52">
        <v>0</v>
      </c>
    </row>
    <row r="41" spans="1:5" x14ac:dyDescent="0.2">
      <c r="A41" s="56">
        <v>1254</v>
      </c>
      <c r="B41" s="52" t="s">
        <v>244</v>
      </c>
      <c r="C41" s="57">
        <v>0</v>
      </c>
      <c r="E41" s="52">
        <v>0</v>
      </c>
    </row>
    <row r="42" spans="1:5" x14ac:dyDescent="0.2">
      <c r="A42" s="56">
        <v>1259</v>
      </c>
      <c r="B42" s="52" t="s">
        <v>245</v>
      </c>
      <c r="C42" s="57">
        <v>0</v>
      </c>
      <c r="E42" s="52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5" x14ac:dyDescent="0.2">
      <c r="A46" s="63">
        <v>5500</v>
      </c>
      <c r="B46" s="64" t="s">
        <v>433</v>
      </c>
      <c r="C46" s="57">
        <v>0</v>
      </c>
      <c r="D46" s="57">
        <v>0</v>
      </c>
    </row>
    <row r="47" spans="1:5" x14ac:dyDescent="0.2">
      <c r="A47" s="56">
        <v>5510</v>
      </c>
      <c r="B47" s="52" t="s">
        <v>434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3" spans="1:5" x14ac:dyDescent="0.2">
      <c r="A83" s="159" t="s">
        <v>622</v>
      </c>
      <c r="B83" s="159"/>
      <c r="C83" s="159"/>
      <c r="D83" s="159"/>
      <c r="E83" s="159"/>
    </row>
    <row r="88" spans="1:5" ht="15" x14ac:dyDescent="0.25">
      <c r="B88" s="161" t="s">
        <v>623</v>
      </c>
      <c r="D88" s="163" t="s">
        <v>626</v>
      </c>
    </row>
    <row r="89" spans="1:5" x14ac:dyDescent="0.2">
      <c r="B89" s="162" t="s">
        <v>624</v>
      </c>
      <c r="D89" s="164" t="s">
        <v>627</v>
      </c>
    </row>
    <row r="90" spans="1:5" x14ac:dyDescent="0.2">
      <c r="B90" s="162" t="s">
        <v>625</v>
      </c>
      <c r="D90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3:E8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2021-02-02T15:09:04Z</cp:lastPrinted>
  <dcterms:created xsi:type="dcterms:W3CDTF">2012-12-11T20:36:24Z</dcterms:created>
  <dcterms:modified xsi:type="dcterms:W3CDTF">2021-02-02T15:09:15Z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